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minjus.nl\BD\Gebruikers\8\RZUIDEMA\HOME\pers\bch\jaarrekening 2024\"/>
    </mc:Choice>
  </mc:AlternateContent>
  <xr:revisionPtr revIDLastSave="0" documentId="8_{62F7FB50-7987-4F2F-848E-E55E233D8EA2}" xr6:coauthVersionLast="47" xr6:coauthVersionMax="47" xr10:uidLastSave="{00000000-0000-0000-0000-000000000000}"/>
  <bookViews>
    <workbookView xWindow="-110" yWindow="-110" windowWidth="19420" windowHeight="11620" xr2:uid="{6758A62A-5846-4BDB-B8A3-DB896018E43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" l="1"/>
  <c r="L23" i="1"/>
  <c r="L15" i="1"/>
  <c r="L5" i="1"/>
  <c r="D34" i="1"/>
  <c r="D29" i="1"/>
  <c r="D23" i="1"/>
  <c r="D13" i="1"/>
  <c r="D5" i="1"/>
</calcChain>
</file>

<file path=xl/sharedStrings.xml><?xml version="1.0" encoding="utf-8"?>
<sst xmlns="http://schemas.openxmlformats.org/spreadsheetml/2006/main" count="41" uniqueCount="41">
  <si>
    <t>Jaarrekening BCH 2024</t>
  </si>
  <si>
    <t>Lasten</t>
  </si>
  <si>
    <t xml:space="preserve">Huisvestingskosten  </t>
  </si>
  <si>
    <t xml:space="preserve">Huur Uilebomen </t>
  </si>
  <si>
    <t xml:space="preserve">Gas/water/licht </t>
  </si>
  <si>
    <t xml:space="preserve">Tuin </t>
  </si>
  <si>
    <t xml:space="preserve">Onderhoud </t>
  </si>
  <si>
    <t xml:space="preserve">Belastingen </t>
  </si>
  <si>
    <t xml:space="preserve">Accountants- en administratiekosten </t>
  </si>
  <si>
    <t>verzekeringen</t>
  </si>
  <si>
    <t>Contributies en abonnementen</t>
  </si>
  <si>
    <t>Website/overige communicatie</t>
  </si>
  <si>
    <t>bankkosten</t>
  </si>
  <si>
    <t xml:space="preserve">Kosten organisatie  </t>
  </si>
  <si>
    <t xml:space="preserve">onkosten bestuur en docenten  </t>
  </si>
  <si>
    <t xml:space="preserve">voeding en huishoudelijk </t>
  </si>
  <si>
    <t>lesmateriaal</t>
  </si>
  <si>
    <t xml:space="preserve">Kosten activiteiten  </t>
  </si>
  <si>
    <t xml:space="preserve">Kosten verjaardag </t>
  </si>
  <si>
    <t xml:space="preserve">studiefonds docenten  </t>
  </si>
  <si>
    <t>Overige lasten</t>
  </si>
  <si>
    <t xml:space="preserve">Mutatie solidariteitsfonds </t>
  </si>
  <si>
    <t xml:space="preserve">Vrijwilligersbijdrage </t>
  </si>
  <si>
    <t xml:space="preserve">Totaal lasten: </t>
  </si>
  <si>
    <t xml:space="preserve">Baten </t>
  </si>
  <si>
    <t xml:space="preserve">Opbrengst activiteiten </t>
  </si>
  <si>
    <t xml:space="preserve">Jaarcursus </t>
  </si>
  <si>
    <t xml:space="preserve">Avond van de beoefening </t>
  </si>
  <si>
    <t xml:space="preserve">Inkomsten woensdagochtend </t>
  </si>
  <si>
    <t>Inkomsten stadsretraite</t>
  </si>
  <si>
    <t xml:space="preserve">Dana overige activiteiten </t>
  </si>
  <si>
    <t xml:space="preserve">Inkomsten lidmaatschap/vriendschap </t>
  </si>
  <si>
    <t xml:space="preserve">Rente </t>
  </si>
  <si>
    <t>Leesgroep</t>
  </si>
  <si>
    <t xml:space="preserve"> </t>
  </si>
  <si>
    <t>Overige baten</t>
  </si>
  <si>
    <t>Dana</t>
  </si>
  <si>
    <t>Vergoeding voor gebruik pand</t>
  </si>
  <si>
    <t>Afbouw reservering levensonderhoud voorgangers</t>
  </si>
  <si>
    <t xml:space="preserve">Totaal baten:  </t>
  </si>
  <si>
    <t xml:space="preserve">Positief saldo: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</si>
</sst>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b/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4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169F-41C5-4248-A42C-446DF2EB3686}">
  <dimension ref="A1:L37"/>
  <sheetViews>
    <sheetView tabSelected="1" topLeftCell="A9" workbookViewId="0">
      <selection activeCell="L38" sqref="L38"/>
    </sheetView>
  </sheetViews>
  <sheetFormatPr defaultRowHeight="12.5" x14ac:dyDescent="0.25"/>
  <cols>
    <col min="4" max="4" width="8.90625" bestFit="1" customWidth="1"/>
    <col min="12" max="12" width="8.90625" bestFit="1" customWidth="1"/>
  </cols>
  <sheetData>
    <row r="1" spans="1:12" x14ac:dyDescent="0.25">
      <c r="A1" t="s">
        <v>0</v>
      </c>
    </row>
    <row r="3" spans="1:12" x14ac:dyDescent="0.25">
      <c r="A3" t="s">
        <v>1</v>
      </c>
      <c r="G3" t="s">
        <v>24</v>
      </c>
    </row>
    <row r="5" spans="1:12" x14ac:dyDescent="0.25">
      <c r="A5" t="s">
        <v>2</v>
      </c>
      <c r="D5" s="3">
        <f>D7+D8+D9+D10+D11</f>
        <v>13806.09</v>
      </c>
      <c r="G5" t="s">
        <v>25</v>
      </c>
      <c r="L5">
        <f>L7+L8+L9+L10+L11+L12</f>
        <v>15869.95</v>
      </c>
    </row>
    <row r="7" spans="1:12" x14ac:dyDescent="0.25">
      <c r="A7" t="s">
        <v>3</v>
      </c>
      <c r="D7" s="3">
        <v>12539.4</v>
      </c>
      <c r="G7" t="s">
        <v>26</v>
      </c>
      <c r="L7">
        <v>5727.25</v>
      </c>
    </row>
    <row r="8" spans="1:12" x14ac:dyDescent="0.25">
      <c r="A8" t="s">
        <v>4</v>
      </c>
      <c r="D8">
        <v>837.95</v>
      </c>
      <c r="G8" t="s">
        <v>27</v>
      </c>
      <c r="L8">
        <v>1626</v>
      </c>
    </row>
    <row r="9" spans="1:12" x14ac:dyDescent="0.25">
      <c r="A9" t="s">
        <v>5</v>
      </c>
      <c r="D9">
        <v>43.06</v>
      </c>
      <c r="G9" t="s">
        <v>33</v>
      </c>
      <c r="L9" s="1">
        <v>1980</v>
      </c>
    </row>
    <row r="10" spans="1:12" x14ac:dyDescent="0.25">
      <c r="A10" t="s">
        <v>6</v>
      </c>
      <c r="D10">
        <v>279.64</v>
      </c>
      <c r="G10" t="s">
        <v>28</v>
      </c>
      <c r="L10">
        <v>2557</v>
      </c>
    </row>
    <row r="11" spans="1:12" x14ac:dyDescent="0.25">
      <c r="A11" t="s">
        <v>7</v>
      </c>
      <c r="D11">
        <v>106.04</v>
      </c>
      <c r="G11" t="s">
        <v>29</v>
      </c>
      <c r="L11">
        <v>1101.5</v>
      </c>
    </row>
    <row r="12" spans="1:12" x14ac:dyDescent="0.25">
      <c r="G12" t="s">
        <v>30</v>
      </c>
      <c r="L12" s="1">
        <v>2878.2</v>
      </c>
    </row>
    <row r="13" spans="1:12" x14ac:dyDescent="0.25">
      <c r="A13" t="s">
        <v>13</v>
      </c>
      <c r="D13">
        <f>D15+D16+D17+D18+D19+D20+D21</f>
        <v>2144.7600000000002</v>
      </c>
      <c r="G13" t="s">
        <v>34</v>
      </c>
      <c r="L13" s="3"/>
    </row>
    <row r="15" spans="1:12" x14ac:dyDescent="0.25">
      <c r="A15" t="s">
        <v>8</v>
      </c>
      <c r="D15">
        <v>261.37</v>
      </c>
      <c r="G15" t="s">
        <v>35</v>
      </c>
      <c r="L15" s="6">
        <f>L17+L18+L19+L20+L21</f>
        <v>5115</v>
      </c>
    </row>
    <row r="16" spans="1:12" x14ac:dyDescent="0.25">
      <c r="A16" t="s">
        <v>9</v>
      </c>
      <c r="D16">
        <v>376.53</v>
      </c>
    </row>
    <row r="17" spans="1:12" x14ac:dyDescent="0.25">
      <c r="A17" t="s">
        <v>10</v>
      </c>
      <c r="D17">
        <v>218.54</v>
      </c>
      <c r="G17" t="s">
        <v>36</v>
      </c>
      <c r="L17">
        <v>190</v>
      </c>
    </row>
    <row r="18" spans="1:12" x14ac:dyDescent="0.25">
      <c r="A18" t="s">
        <v>11</v>
      </c>
      <c r="D18">
        <v>389.31</v>
      </c>
      <c r="G18" t="s">
        <v>37</v>
      </c>
      <c r="L18">
        <v>530</v>
      </c>
    </row>
    <row r="19" spans="1:12" x14ac:dyDescent="0.25">
      <c r="A19" t="s">
        <v>12</v>
      </c>
      <c r="D19">
        <v>217.67</v>
      </c>
      <c r="G19" t="s">
        <v>31</v>
      </c>
      <c r="L19">
        <v>2491</v>
      </c>
    </row>
    <row r="20" spans="1:12" x14ac:dyDescent="0.25">
      <c r="A20" t="s">
        <v>15</v>
      </c>
      <c r="D20">
        <v>490.61</v>
      </c>
      <c r="G20" t="s">
        <v>38</v>
      </c>
      <c r="L20" s="3">
        <v>1500</v>
      </c>
    </row>
    <row r="21" spans="1:12" x14ac:dyDescent="0.25">
      <c r="A21" t="s">
        <v>14</v>
      </c>
      <c r="D21">
        <v>190.73</v>
      </c>
      <c r="G21" t="s">
        <v>32</v>
      </c>
      <c r="L21">
        <v>404</v>
      </c>
    </row>
    <row r="23" spans="1:12" x14ac:dyDescent="0.25">
      <c r="A23" s="2" t="s">
        <v>17</v>
      </c>
      <c r="D23">
        <f>D25+D26+D27</f>
        <v>1459.23</v>
      </c>
      <c r="G23" t="s">
        <v>39</v>
      </c>
      <c r="L23" s="3">
        <f>L5+L15</f>
        <v>20984.95</v>
      </c>
    </row>
    <row r="24" spans="1:12" x14ac:dyDescent="0.25">
      <c r="A24" s="2"/>
    </row>
    <row r="25" spans="1:12" x14ac:dyDescent="0.25">
      <c r="A25" s="2" t="s">
        <v>18</v>
      </c>
      <c r="D25">
        <v>1052.79</v>
      </c>
    </row>
    <row r="26" spans="1:12" x14ac:dyDescent="0.25">
      <c r="A26" s="2" t="s">
        <v>16</v>
      </c>
      <c r="B26" s="2"/>
      <c r="D26">
        <v>378.54</v>
      </c>
    </row>
    <row r="27" spans="1:12" x14ac:dyDescent="0.25">
      <c r="A27" s="2" t="s">
        <v>19</v>
      </c>
      <c r="D27">
        <v>27.9</v>
      </c>
    </row>
    <row r="28" spans="1:12" x14ac:dyDescent="0.25">
      <c r="A28" s="2"/>
    </row>
    <row r="29" spans="1:12" x14ac:dyDescent="0.25">
      <c r="A29" s="2" t="s">
        <v>20</v>
      </c>
      <c r="D29" s="2">
        <f>D31+D32</f>
        <v>1759</v>
      </c>
    </row>
    <row r="30" spans="1:12" x14ac:dyDescent="0.25">
      <c r="A30" s="2"/>
    </row>
    <row r="31" spans="1:12" x14ac:dyDescent="0.25">
      <c r="A31" s="2" t="s">
        <v>21</v>
      </c>
      <c r="D31">
        <v>259</v>
      </c>
    </row>
    <row r="32" spans="1:12" x14ac:dyDescent="0.25">
      <c r="A32" s="2" t="s">
        <v>22</v>
      </c>
      <c r="D32">
        <v>1500</v>
      </c>
    </row>
    <row r="34" spans="1:12" x14ac:dyDescent="0.25">
      <c r="A34" s="4" t="s">
        <v>23</v>
      </c>
      <c r="D34" s="3">
        <f>D5+D13+D23+D29</f>
        <v>19169.080000000002</v>
      </c>
    </row>
    <row r="37" spans="1:12" x14ac:dyDescent="0.25">
      <c r="G37" s="5" t="s">
        <v>40</v>
      </c>
      <c r="L37" s="3">
        <f>L23-D34</f>
        <v>1815.869999999999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Zuidema, drs. R. - BD/DGSB/DSenS/SE</dc:creator>
  <cp:lastModifiedBy>Zuidema, drs. R. - BD/DGSB/DJFC/F</cp:lastModifiedBy>
  <dcterms:created xsi:type="dcterms:W3CDTF">2025-05-21T17:35:46Z</dcterms:created>
  <dcterms:modified xsi:type="dcterms:W3CDTF">2025-05-30T17:33:42Z</dcterms:modified>
</cp:coreProperties>
</file>